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VERKSAMHETSSTÖD OCH SERVICE\Miljö\Energikontoret\Projekt &amp; uppdrag\4 Aktiva projekt &amp; uppdrag\424728 REAGERA\3. Kommunikation\"/>
    </mc:Choice>
  </mc:AlternateContent>
  <bookViews>
    <workbookView xWindow="0" yWindow="0" windowWidth="28800" windowHeight="11700"/>
  </bookViews>
  <sheets>
    <sheet name="Räknesnurra" sheetId="5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D26" i="5"/>
  <c r="D29" i="5"/>
  <c r="C26" i="5"/>
  <c r="D27" i="5"/>
  <c r="D30" i="5"/>
  <c r="C27" i="5"/>
  <c r="C30" i="5"/>
  <c r="C32" i="5"/>
  <c r="C29" i="5"/>
  <c r="C33" i="5"/>
</calcChain>
</file>

<file path=xl/sharedStrings.xml><?xml version="1.0" encoding="utf-8"?>
<sst xmlns="http://schemas.openxmlformats.org/spreadsheetml/2006/main" count="19" uniqueCount="19">
  <si>
    <t>kWh/år</t>
  </si>
  <si>
    <t>kr/år</t>
  </si>
  <si>
    <t>Besparing elanvändning</t>
  </si>
  <si>
    <t>T8</t>
  </si>
  <si>
    <t>T5</t>
  </si>
  <si>
    <t>Nuvarande belysning, märkeffekt/st [W]</t>
  </si>
  <si>
    <t xml:space="preserve">Drosselförluster </t>
  </si>
  <si>
    <t>Ersättningsbelysning, märkeffekt/st [W]</t>
  </si>
  <si>
    <t>Beräkning besparing från lysrör till LED</t>
  </si>
  <si>
    <t>Antal lysrör per armatur [st]</t>
  </si>
  <si>
    <t>Installerad belysningseffekt per armatur [W/st ]</t>
  </si>
  <si>
    <t>Elpris elhandel + elnät [SEK/kWh]</t>
  </si>
  <si>
    <t>Nuvarande elanvändning [kWh/år]</t>
  </si>
  <si>
    <t>Ny elanvändning [kWh/år]</t>
  </si>
  <si>
    <t>Nuvarande elkostnad [SEK]</t>
  </si>
  <si>
    <t>Ny elkostnad [SEK]</t>
  </si>
  <si>
    <t>Kostnadsbesparing</t>
  </si>
  <si>
    <r>
      <t xml:space="preserve">Antal armaturer som ska bytas [st]
</t>
    </r>
    <r>
      <rPr>
        <i/>
        <sz val="9"/>
        <color theme="1"/>
        <rFont val="Arial"/>
        <family val="2"/>
      </rPr>
      <t>Tänk på att i regel kan 10 % av antalet ljuspunkter tas bort vid byte till LED</t>
    </r>
    <r>
      <rPr>
        <i/>
        <sz val="11"/>
        <color theme="1"/>
        <rFont val="Arial"/>
        <family val="2"/>
      </rPr>
      <t xml:space="preserve">
</t>
    </r>
  </si>
  <si>
    <r>
      <t xml:space="preserve">Drifttid </t>
    </r>
    <r>
      <rPr>
        <i/>
        <sz val="11"/>
        <color theme="1"/>
        <rFont val="Arial"/>
        <family val="2"/>
      </rPr>
      <t>(antal dagar x antal timmar/dag)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</si>
</sst>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i/>
      <sz val="11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A7CD7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2763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5" xfId="0" applyFont="1" applyBorder="1"/>
    <xf numFmtId="0" fontId="1" fillId="4" borderId="13" xfId="0" applyFont="1" applyFill="1" applyBorder="1" applyAlignment="1" applyProtection="1">
      <alignment vertical="center"/>
      <protection locked="0"/>
    </xf>
    <xf numFmtId="0" fontId="1" fillId="4" borderId="14" xfId="0" applyFont="1" applyFill="1" applyBorder="1" applyAlignment="1" applyProtection="1">
      <alignment vertical="center"/>
      <protection locked="0"/>
    </xf>
    <xf numFmtId="0" fontId="1" fillId="0" borderId="5" xfId="0" applyFont="1" applyBorder="1"/>
    <xf numFmtId="0" fontId="1" fillId="4" borderId="1" xfId="0" applyFont="1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4" borderId="6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/>
    <xf numFmtId="0" fontId="1" fillId="0" borderId="6" xfId="0" applyFont="1" applyBorder="1"/>
    <xf numFmtId="0" fontId="1" fillId="2" borderId="5" xfId="0" applyFont="1" applyFill="1" applyBorder="1"/>
    <xf numFmtId="3" fontId="1" fillId="2" borderId="1" xfId="0" applyNumberFormat="1" applyFont="1" applyFill="1" applyBorder="1"/>
    <xf numFmtId="3" fontId="1" fillId="0" borderId="1" xfId="0" applyNumberFormat="1" applyFont="1" applyFill="1" applyBorder="1"/>
    <xf numFmtId="0" fontId="1" fillId="0" borderId="10" xfId="0" applyFont="1" applyBorder="1"/>
    <xf numFmtId="3" fontId="1" fillId="0" borderId="11" xfId="0" applyNumberFormat="1" applyFont="1" applyBorder="1"/>
    <xf numFmtId="0" fontId="1" fillId="0" borderId="12" xfId="0" applyFont="1" applyBorder="1"/>
    <xf numFmtId="0" fontId="5" fillId="5" borderId="16" xfId="0" applyFont="1" applyFill="1" applyBorder="1" applyAlignment="1">
      <alignment horizontal="left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1" fillId="3" borderId="5" xfId="0" applyFont="1" applyFill="1" applyBorder="1"/>
    <xf numFmtId="3" fontId="1" fillId="3" borderId="1" xfId="0" applyNumberFormat="1" applyFont="1" applyFill="1" applyBorder="1"/>
    <xf numFmtId="0" fontId="2" fillId="3" borderId="2" xfId="0" applyFont="1" applyFill="1" applyBorder="1"/>
    <xf numFmtId="3" fontId="2" fillId="3" borderId="3" xfId="0" applyNumberFormat="1" applyFont="1" applyFill="1" applyBorder="1"/>
    <xf numFmtId="0" fontId="2" fillId="3" borderId="4" xfId="0" applyFont="1" applyFill="1" applyBorder="1"/>
    <xf numFmtId="0" fontId="2" fillId="3" borderId="7" xfId="0" applyFont="1" applyFill="1" applyBorder="1"/>
    <xf numFmtId="3" fontId="2" fillId="3" borderId="8" xfId="0" applyNumberFormat="1" applyFont="1" applyFill="1" applyBorder="1"/>
    <xf numFmtId="0" fontId="2" fillId="3" borderId="9" xfId="0" applyFont="1" applyFill="1" applyBorder="1"/>
    <xf numFmtId="0" fontId="0" fillId="3" borderId="0" xfId="0" applyFill="1"/>
    <xf numFmtId="0" fontId="1" fillId="0" borderId="5" xfId="0" applyFont="1" applyBorder="1" applyProtection="1"/>
    <xf numFmtId="0" fontId="1" fillId="0" borderId="1" xfId="0" applyFont="1" applyFill="1" applyBorder="1" applyAlignment="1" applyProtection="1">
      <alignment vertical="center"/>
    </xf>
    <xf numFmtId="2" fontId="1" fillId="0" borderId="6" xfId="0" applyNumberFormat="1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wrapText="1"/>
    </xf>
    <xf numFmtId="0" fontId="1" fillId="0" borderId="6" xfId="0" applyFont="1" applyFill="1" applyBorder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7CD7D"/>
      <color rgb="FF427632"/>
      <color rgb="FFD2E5BE"/>
      <color rgb="FF006600"/>
      <color rgb="FFC5CABF"/>
      <color rgb="FF1967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44450</xdr:rowOff>
    </xdr:from>
    <xdr:to>
      <xdr:col>4</xdr:col>
      <xdr:colOff>6350</xdr:colOff>
      <xdr:row>10</xdr:row>
      <xdr:rowOff>177800</xdr:rowOff>
    </xdr:to>
    <xdr:sp macro="" textlink="">
      <xdr:nvSpPr>
        <xdr:cNvPr id="7" name="textruta 6"/>
        <xdr:cNvSpPr txBox="1"/>
      </xdr:nvSpPr>
      <xdr:spPr>
        <a:xfrm>
          <a:off x="127000" y="44450"/>
          <a:ext cx="4229100" cy="1422400"/>
        </a:xfrm>
        <a:prstGeom prst="rect">
          <a:avLst/>
        </a:prstGeom>
        <a:solidFill>
          <a:schemeClr val="bg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sv-SE" sz="1100" baseline="0"/>
        </a:p>
        <a:p>
          <a:pPr algn="ctr"/>
          <a:endParaRPr lang="sv-SE" sz="1100" baseline="0"/>
        </a:p>
        <a:p>
          <a:pPr algn="ctr"/>
          <a:endParaRPr lang="sv-SE" sz="1100"/>
        </a:p>
      </xdr:txBody>
    </xdr:sp>
    <xdr:clientData/>
  </xdr:twoCellAnchor>
  <xdr:twoCellAnchor editAs="oneCell">
    <xdr:from>
      <xdr:col>1</xdr:col>
      <xdr:colOff>6350</xdr:colOff>
      <xdr:row>33</xdr:row>
      <xdr:rowOff>19050</xdr:rowOff>
    </xdr:from>
    <xdr:to>
      <xdr:col>4</xdr:col>
      <xdr:colOff>12700</xdr:colOff>
      <xdr:row>34</xdr:row>
      <xdr:rowOff>127569</xdr:rowOff>
    </xdr:to>
    <xdr:pic>
      <xdr:nvPicPr>
        <xdr:cNvPr id="4" name="Bildobjekt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98" r="10328"/>
        <a:stretch/>
      </xdr:blipFill>
      <xdr:spPr>
        <a:xfrm>
          <a:off x="133350" y="6083300"/>
          <a:ext cx="4229100" cy="292669"/>
        </a:xfrm>
        <a:prstGeom prst="rect">
          <a:avLst/>
        </a:prstGeom>
      </xdr:spPr>
    </xdr:pic>
    <xdr:clientData/>
  </xdr:twoCellAnchor>
  <xdr:twoCellAnchor>
    <xdr:from>
      <xdr:col>1</xdr:col>
      <xdr:colOff>6350</xdr:colOff>
      <xdr:row>6</xdr:row>
      <xdr:rowOff>6350</xdr:rowOff>
    </xdr:from>
    <xdr:to>
      <xdr:col>3</xdr:col>
      <xdr:colOff>609600</xdr:colOff>
      <xdr:row>10</xdr:row>
      <xdr:rowOff>141515</xdr:rowOff>
    </xdr:to>
    <xdr:sp macro="" textlink="">
      <xdr:nvSpPr>
        <xdr:cNvPr id="8" name="textruta 7"/>
        <xdr:cNvSpPr txBox="1"/>
      </xdr:nvSpPr>
      <xdr:spPr>
        <a:xfrm>
          <a:off x="126093" y="1116693"/>
          <a:ext cx="4162878" cy="875393"/>
        </a:xfrm>
        <a:prstGeom prst="rect">
          <a:avLst/>
        </a:prstGeom>
        <a:solidFill>
          <a:srgbClr val="A7CD7D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sv-SE" sz="105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Använd</a:t>
          </a:r>
          <a:r>
            <a:rPr lang="sv-SE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tabellen för att få en uppskattning på hur mycket energi och pengar du sparar genom att byta till LED-belysning.</a:t>
          </a:r>
          <a:endParaRPr lang="sv-SE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sv-SE" sz="105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Fyll i de blå fälten.</a:t>
          </a:r>
          <a:endParaRPr lang="sv-SE" sz="105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82550</xdr:colOff>
      <xdr:row>0</xdr:row>
      <xdr:rowOff>133351</xdr:rowOff>
    </xdr:from>
    <xdr:to>
      <xdr:col>1</xdr:col>
      <xdr:colOff>1816100</xdr:colOff>
      <xdr:row>4</xdr:row>
      <xdr:rowOff>115129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9550" y="133351"/>
          <a:ext cx="1733550" cy="718378"/>
        </a:xfrm>
        <a:prstGeom prst="rect">
          <a:avLst/>
        </a:prstGeom>
      </xdr:spPr>
    </xdr:pic>
    <xdr:clientData/>
  </xdr:twoCellAnchor>
  <xdr:twoCellAnchor editAs="oneCell">
    <xdr:from>
      <xdr:col>1</xdr:col>
      <xdr:colOff>2070100</xdr:colOff>
      <xdr:row>0</xdr:row>
      <xdr:rowOff>167908</xdr:rowOff>
    </xdr:from>
    <xdr:to>
      <xdr:col>3</xdr:col>
      <xdr:colOff>488950</xdr:colOff>
      <xdr:row>4</xdr:row>
      <xdr:rowOff>130761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197100" y="167908"/>
          <a:ext cx="2032000" cy="699453"/>
        </a:xfrm>
        <a:prstGeom prst="rect">
          <a:avLst/>
        </a:prstGeom>
      </xdr:spPr>
    </xdr:pic>
    <xdr:clientData/>
  </xdr:twoCellAnchor>
  <xdr:twoCellAnchor>
    <xdr:from>
      <xdr:col>1</xdr:col>
      <xdr:colOff>12700</xdr:colOff>
      <xdr:row>4</xdr:row>
      <xdr:rowOff>165100</xdr:rowOff>
    </xdr:from>
    <xdr:to>
      <xdr:col>3</xdr:col>
      <xdr:colOff>590550</xdr:colOff>
      <xdr:row>5</xdr:row>
      <xdr:rowOff>177800</xdr:rowOff>
    </xdr:to>
    <xdr:sp macro="" textlink="">
      <xdr:nvSpPr>
        <xdr:cNvPr id="2" name="textruta 1"/>
        <xdr:cNvSpPr txBox="1"/>
      </xdr:nvSpPr>
      <xdr:spPr>
        <a:xfrm>
          <a:off x="139700" y="901700"/>
          <a:ext cx="4191000" cy="196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600" i="1">
              <a:latin typeface="Arial" panose="020B0604020202020204" pitchFamily="34" charset="0"/>
              <a:cs typeface="Arial" panose="020B0604020202020204" pitchFamily="34" charset="0"/>
            </a:rPr>
            <a:t>Beräkningsverktyget är framtaget i ett projekt som delfinansieras</a:t>
          </a:r>
          <a:r>
            <a:rPr lang="sv-SE" sz="600" i="1" baseline="0">
              <a:latin typeface="Arial" panose="020B0604020202020204" pitchFamily="34" charset="0"/>
              <a:cs typeface="Arial" panose="020B0604020202020204" pitchFamily="34" charset="0"/>
            </a:rPr>
            <a:t> av Europeiska regionala utvecklingsfonden.</a:t>
          </a:r>
          <a:endParaRPr lang="sv-SE" sz="6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D34"/>
  <sheetViews>
    <sheetView tabSelected="1" topLeftCell="A8" zoomScale="90" zoomScaleNormal="90" workbookViewId="0">
      <selection activeCell="C16" sqref="C16"/>
    </sheetView>
  </sheetViews>
  <sheetFormatPr defaultRowHeight="14.4" x14ac:dyDescent="0.3"/>
  <cols>
    <col min="1" max="1" width="1.77734375" customWidth="1"/>
    <col min="2" max="2" width="43" customWidth="1"/>
  </cols>
  <sheetData>
    <row r="11" spans="2:4" ht="15" thickBot="1" x14ac:dyDescent="0.35"/>
    <row r="12" spans="2:4" ht="14.55" customHeight="1" thickBot="1" x14ac:dyDescent="0.35">
      <c r="B12" s="19" t="s">
        <v>8</v>
      </c>
      <c r="C12" s="20" t="s">
        <v>3</v>
      </c>
      <c r="D12" s="21" t="s">
        <v>4</v>
      </c>
    </row>
    <row r="13" spans="2:4" x14ac:dyDescent="0.3">
      <c r="B13" s="1" t="s">
        <v>5</v>
      </c>
      <c r="C13" s="2"/>
      <c r="D13" s="3"/>
    </row>
    <row r="14" spans="2:4" x14ac:dyDescent="0.3">
      <c r="B14" s="31" t="s">
        <v>6</v>
      </c>
      <c r="C14" s="32">
        <v>1.25</v>
      </c>
      <c r="D14" s="33">
        <v>1.1000000000000001</v>
      </c>
    </row>
    <row r="15" spans="2:4" x14ac:dyDescent="0.3">
      <c r="B15" s="4" t="s">
        <v>9</v>
      </c>
      <c r="C15" s="5"/>
      <c r="D15" s="6"/>
    </row>
    <row r="16" spans="2:4" x14ac:dyDescent="0.3">
      <c r="B16" s="34" t="s">
        <v>10</v>
      </c>
      <c r="C16" s="32">
        <v>0</v>
      </c>
      <c r="D16" s="35">
        <f>(D13*D14)*D15</f>
        <v>0</v>
      </c>
    </row>
    <row r="17" spans="2:4" x14ac:dyDescent="0.3">
      <c r="B17" s="4"/>
      <c r="C17" s="8"/>
      <c r="D17" s="9"/>
    </row>
    <row r="18" spans="2:4" x14ac:dyDescent="0.3">
      <c r="B18" s="4" t="s">
        <v>7</v>
      </c>
      <c r="C18" s="5"/>
      <c r="D18" s="6"/>
    </row>
    <row r="19" spans="2:4" x14ac:dyDescent="0.3">
      <c r="B19" s="4"/>
      <c r="C19" s="8"/>
      <c r="D19" s="9"/>
    </row>
    <row r="20" spans="2:4" ht="54" x14ac:dyDescent="0.3">
      <c r="B20" s="7" t="s">
        <v>17</v>
      </c>
      <c r="C20" s="5"/>
      <c r="D20" s="6"/>
    </row>
    <row r="21" spans="2:4" x14ac:dyDescent="0.3">
      <c r="B21" s="4"/>
      <c r="C21" s="8"/>
      <c r="D21" s="9"/>
    </row>
    <row r="22" spans="2:4" x14ac:dyDescent="0.3">
      <c r="B22" s="4" t="s">
        <v>11</v>
      </c>
      <c r="C22" s="5"/>
      <c r="D22" s="6"/>
    </row>
    <row r="23" spans="2:4" x14ac:dyDescent="0.3">
      <c r="B23" s="4"/>
      <c r="C23" s="8"/>
      <c r="D23" s="9"/>
    </row>
    <row r="24" spans="2:4" x14ac:dyDescent="0.3">
      <c r="B24" s="4" t="s">
        <v>18</v>
      </c>
      <c r="C24" s="5"/>
      <c r="D24" s="10"/>
    </row>
    <row r="25" spans="2:4" x14ac:dyDescent="0.3">
      <c r="B25" s="4"/>
      <c r="C25" s="11"/>
      <c r="D25" s="12"/>
    </row>
    <row r="26" spans="2:4" x14ac:dyDescent="0.3">
      <c r="B26" s="13" t="s">
        <v>12</v>
      </c>
      <c r="C26" s="14">
        <f>(C16*C20*C24)/1000</f>
        <v>0</v>
      </c>
      <c r="D26" s="14">
        <f>(D16*D20*D24)/1000</f>
        <v>0</v>
      </c>
    </row>
    <row r="27" spans="2:4" x14ac:dyDescent="0.3">
      <c r="B27" s="22" t="s">
        <v>13</v>
      </c>
      <c r="C27" s="23">
        <f>(C18*C20*C24)/1000</f>
        <v>0</v>
      </c>
      <c r="D27" s="23">
        <f>(D18*D20*D24)/1000</f>
        <v>0</v>
      </c>
    </row>
    <row r="28" spans="2:4" x14ac:dyDescent="0.3">
      <c r="B28" s="4"/>
      <c r="C28" s="15"/>
      <c r="D28" s="12"/>
    </row>
    <row r="29" spans="2:4" x14ac:dyDescent="0.3">
      <c r="B29" s="13" t="s">
        <v>14</v>
      </c>
      <c r="C29" s="14">
        <f>C26*C22</f>
        <v>0</v>
      </c>
      <c r="D29" s="14">
        <f>D26*D22</f>
        <v>0</v>
      </c>
    </row>
    <row r="30" spans="2:4" x14ac:dyDescent="0.3">
      <c r="B30" s="22" t="s">
        <v>15</v>
      </c>
      <c r="C30" s="23">
        <f>C27*C22</f>
        <v>0</v>
      </c>
      <c r="D30" s="23">
        <f>D27*D22</f>
        <v>0</v>
      </c>
    </row>
    <row r="31" spans="2:4" ht="15" thickBot="1" x14ac:dyDescent="0.35">
      <c r="B31" s="16"/>
      <c r="C31" s="17"/>
      <c r="D31" s="18"/>
    </row>
    <row r="32" spans="2:4" x14ac:dyDescent="0.3">
      <c r="B32" s="24" t="s">
        <v>2</v>
      </c>
      <c r="C32" s="25">
        <f>(C26+D26)-(C27+D27)</f>
        <v>0</v>
      </c>
      <c r="D32" s="26" t="s">
        <v>0</v>
      </c>
    </row>
    <row r="33" spans="2:4" ht="15" thickBot="1" x14ac:dyDescent="0.35">
      <c r="B33" s="27" t="s">
        <v>16</v>
      </c>
      <c r="C33" s="28">
        <f>(C29+D29)-(C30+D30)</f>
        <v>0</v>
      </c>
      <c r="D33" s="29" t="s">
        <v>1</v>
      </c>
    </row>
    <row r="34" spans="2:4" x14ac:dyDescent="0.3">
      <c r="B34" s="30"/>
      <c r="C34" s="30"/>
      <c r="D34" s="30"/>
    </row>
  </sheetData>
  <sheetProtection algorithmName="SHA-512" hashValue="vyrzSxSQNo1LRb4aVUxpGzyVkBeKZuHGLoCPR17wOUXfmbrCt5UytjMmLp/euCp08cLdh/Xu5elPDA8FQdfB4A==" saltValue="ynGJqzjmzOEYdrmOv16XUA==" spinCount="100000" sheet="1" objects="1" scenarios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Räknesnurra</vt:lpstr>
    </vt:vector>
  </TitlesOfParts>
  <Company>Region Jönköpings län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Gladh Linda</dc:creator>
  <cp:lastModifiedBy>Hellström Sofia</cp:lastModifiedBy>
  <dcterms:created xsi:type="dcterms:W3CDTF">2022-09-22T08:47:16Z</dcterms:created>
  <dcterms:modified xsi:type="dcterms:W3CDTF">2023-04-26T13:42:20Z</dcterms:modified>
</cp:coreProperties>
</file>